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<sst xmlns="http://schemas.openxmlformats.org/spreadsheetml/2006/main" count="2219" uniqueCount="1207">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</sst>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8" sqref="C8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55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44841</v>
      </c>
      <c r="H17" s="89">
        <f>SUM(H18:H21)</f>
        <v>81353</v>
      </c>
      <c r="I17" s="89">
        <f>SUM(I18:I21)</f>
        <v>188897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29839</v>
      </c>
      <c r="H18" s="93">
        <v>41441</v>
      </c>
      <c r="I18" s="93">
        <v>57047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5904</v>
      </c>
      <c r="H19" s="93">
        <v>38563</v>
      </c>
      <c r="I19" s="93">
        <v>58028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2565</v>
      </c>
      <c r="H20" s="93">
        <v>1349</v>
      </c>
      <c r="I20" s="93">
        <v>73822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6533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3731</v>
      </c>
      <c r="H22" s="89">
        <f>SUM(H23:H34)</f>
        <v>10470</v>
      </c>
      <c r="I22" s="89">
        <f>SUM(I23:I34)</f>
        <v>1674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/>
      <c r="H23" s="93"/>
      <c r="I23" s="93"/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/>
      <c r="H24" s="93"/>
      <c r="I24" s="93"/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110</v>
      </c>
      <c r="H25" s="93">
        <v>214</v>
      </c>
      <c r="I25" s="93"/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7</v>
      </c>
      <c r="H26" s="93">
        <v>6727</v>
      </c>
      <c r="I26" s="93"/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3332</v>
      </c>
      <c r="H27" s="93">
        <v>2959</v>
      </c>
      <c r="I27" s="93">
        <v>1026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/>
      <c r="H28" s="93">
        <v>210</v>
      </c>
      <c r="I28" s="93"/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108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129</v>
      </c>
      <c r="H30" s="93">
        <v>190</v>
      </c>
      <c r="I30" s="93">
        <v>602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/>
      <c r="H31" s="93"/>
      <c r="I31" s="93"/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/>
      <c r="H32" s="93"/>
      <c r="I32" s="93"/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/>
      <c r="H33" s="93">
        <v>120</v>
      </c>
      <c r="I33" s="93"/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45</v>
      </c>
      <c r="H34" s="93">
        <v>50</v>
      </c>
      <c r="I34" s="93">
        <v>46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/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1867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132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1735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/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4000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/>
      <c r="H57" s="93"/>
      <c r="I57" s="93"/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3351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3351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57825</v>
      </c>
      <c r="H87" s="19">
        <f>SUM(H17+H22+H35+H38+H45+H47+H51+H60+H65+H69+H74+H81+H86)</f>
        <v>91823</v>
      </c>
      <c r="I87" s="19">
        <f>SUM(I17+I22+I35+I38+I45+I47+I51+I60+I65+I69+I74+I81+I86)</f>
        <v>190571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ENERO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44841</v>
      </c>
      <c r="F2">
        <f>'Gastos Mensuales Acumulados'!G18</f>
        <v>29839</v>
      </c>
      <c r="G2">
        <f>'Gastos Mensuales Acumulados'!G19</f>
        <v>5904</v>
      </c>
      <c r="H2">
        <f>'Gastos Mensuales Acumulados'!G20</f>
        <v>2565</v>
      </c>
      <c r="I2">
        <f>'Gastos Mensuales Acumulados'!G21</f>
        <v>6533</v>
      </c>
      <c r="J2">
        <f>'Gastos Mensuales Acumulados'!G22</f>
        <v>3731</v>
      </c>
      <c r="K2">
        <f>'Gastos Mensuales Acumulados'!G23</f>
        <v>0</v>
      </c>
      <c r="L2">
        <f>'Gastos Mensuales Acumulados'!G24</f>
        <v>0</v>
      </c>
      <c r="M2">
        <f>'Gastos Mensuales Acumulados'!G25</f>
        <v>110</v>
      </c>
      <c r="N2">
        <f>'Gastos Mensuales Acumulados'!G26</f>
        <v>7</v>
      </c>
      <c r="O2">
        <f>'Gastos Mensuales Acumulados'!G27</f>
        <v>3332</v>
      </c>
      <c r="P2">
        <f>'Gastos Mensuales Acumulados'!G28</f>
        <v>0</v>
      </c>
      <c r="Q2">
        <f>'Gastos Mensuales Acumulados'!G29</f>
        <v>108</v>
      </c>
      <c r="R2">
        <f>'Gastos Mensuales Acumulados'!G30</f>
        <v>129</v>
      </c>
      <c r="S2">
        <f>'Gastos Mensuales Acumulados'!G31</f>
        <v>0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45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1867</v>
      </c>
      <c r="AA2">
        <f>'Gastos Mensuales Acumulados'!G39</f>
        <v>132</v>
      </c>
      <c r="AB2">
        <f>'Gastos Mensuales Acumulados'!G40</f>
        <v>1735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4000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3351</v>
      </c>
      <c r="BB2">
        <f>'Gastos Mensuales Acumulados'!G66</f>
        <v>0</v>
      </c>
      <c r="BC2">
        <f>'Gastos Mensuales Acumulados'!G67</f>
        <v>3351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57825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81353</v>
      </c>
      <c r="F3">
        <f>'Gastos Mensuales Acumulados'!H18</f>
        <v>41441</v>
      </c>
      <c r="G3">
        <f>'Gastos Mensuales Acumulados'!H19</f>
        <v>38563</v>
      </c>
      <c r="H3">
        <f>'Gastos Mensuales Acumulados'!H20</f>
        <v>1349</v>
      </c>
      <c r="I3">
        <f>'Gastos Mensuales Acumulados'!H21</f>
        <v>0</v>
      </c>
      <c r="J3">
        <f>'Gastos Mensuales Acumulados'!H22</f>
        <v>10470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214</v>
      </c>
      <c r="N3">
        <f>'Gastos Mensuales Acumulados'!H26</f>
        <v>6727</v>
      </c>
      <c r="O3">
        <f>'Gastos Mensuales Acumulados'!H27</f>
        <v>2959</v>
      </c>
      <c r="P3">
        <f>'Gastos Mensuales Acumulados'!H28</f>
        <v>210</v>
      </c>
      <c r="Q3">
        <f>'Gastos Mensuales Acumulados'!H29</f>
        <v>0</v>
      </c>
      <c r="R3">
        <f>'Gastos Mensuales Acumulados'!H30</f>
        <v>190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120</v>
      </c>
      <c r="V3">
        <f>'Gastos Mensuales Acumulados'!H34</f>
        <v>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91823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188897</v>
      </c>
      <c r="F4">
        <f>'Gastos Mensuales Acumulados'!I18</f>
        <v>57047</v>
      </c>
      <c r="G4">
        <f>'Gastos Mensuales Acumulados'!I19</f>
        <v>58028</v>
      </c>
      <c r="H4">
        <f>'Gastos Mensuales Acumulados'!I20</f>
        <v>73822</v>
      </c>
      <c r="I4">
        <f>'Gastos Mensuales Acumulados'!I21</f>
        <v>0</v>
      </c>
      <c r="J4">
        <f>'Gastos Mensuales Acumulados'!I22</f>
        <v>1674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1026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602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46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190571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2014-05-30T15:34:33Z</dcterms:modified>
  <cp:category/>
  <cp:version/>
  <cp:contentType/>
  <cp:contentStatus/>
</cp:coreProperties>
</file>