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<sst xmlns="http://schemas.openxmlformats.org/spreadsheetml/2006/main" count="2219" uniqueCount="1207">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</sst>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40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147380</v>
      </c>
      <c r="H17" s="89">
        <f>SUM(H18:H21)</f>
        <v>174997</v>
      </c>
      <c r="I17" s="89">
        <f>SUM(I18:I21)</f>
        <v>399115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72192</v>
      </c>
      <c r="H18" s="93">
        <v>85453</v>
      </c>
      <c r="I18" s="93">
        <v>114194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19258</v>
      </c>
      <c r="H19" s="93">
        <v>85125</v>
      </c>
      <c r="I19" s="93">
        <v>127719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6601</v>
      </c>
      <c r="H20" s="93">
        <v>4419</v>
      </c>
      <c r="I20" s="93">
        <v>157202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49329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57168</v>
      </c>
      <c r="H22" s="89">
        <f>SUM(H23:H34)</f>
        <v>22600</v>
      </c>
      <c r="I22" s="89">
        <f>SUM(I23:I34)</f>
        <v>8733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271</v>
      </c>
      <c r="H23" s="93"/>
      <c r="I23" s="93"/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/>
      <c r="H24" s="93"/>
      <c r="I24" s="93"/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8691</v>
      </c>
      <c r="H25" s="93">
        <v>3400</v>
      </c>
      <c r="I25" s="93">
        <v>200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4136</v>
      </c>
      <c r="H26" s="93">
        <v>7948</v>
      </c>
      <c r="I26" s="93"/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8914</v>
      </c>
      <c r="H27" s="93">
        <v>3767</v>
      </c>
      <c r="I27" s="93">
        <v>7613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5458</v>
      </c>
      <c r="H28" s="93">
        <v>325</v>
      </c>
      <c r="I28" s="93">
        <v>250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456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25430</v>
      </c>
      <c r="H30" s="93">
        <v>106</v>
      </c>
      <c r="I30" s="93">
        <v>95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1793</v>
      </c>
      <c r="H31" s="93">
        <v>344</v>
      </c>
      <c r="I31" s="93">
        <v>445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/>
      <c r="H32" s="93"/>
      <c r="I32" s="93"/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2017</v>
      </c>
      <c r="H33" s="93">
        <v>6610</v>
      </c>
      <c r="I33" s="93"/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</v>
      </c>
      <c r="H34" s="93">
        <v>100</v>
      </c>
      <c r="I34" s="93">
        <v>130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15658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15658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6573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3289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3284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618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618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357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357</v>
      </c>
      <c r="H57" s="93"/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9052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9052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221148</v>
      </c>
      <c r="H87" s="19">
        <f>SUM(H17+H22+H35+H38+H45+H47+H51+H60+H65+H69+H74+H81+H86)</f>
        <v>197597</v>
      </c>
      <c r="I87" s="19">
        <f>SUM(I17+I22+I35+I38+I45+I47+I51+I60+I65+I69+I74+I81+I86)</f>
        <v>423506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147380</v>
      </c>
      <c r="F2">
        <f>'Gastos Mensuales Acumulados'!G18</f>
        <v>72192</v>
      </c>
      <c r="G2">
        <f>'Gastos Mensuales Acumulados'!G19</f>
        <v>19258</v>
      </c>
      <c r="H2">
        <f>'Gastos Mensuales Acumulados'!G20</f>
        <v>6601</v>
      </c>
      <c r="I2">
        <f>'Gastos Mensuales Acumulados'!G21</f>
        <v>49329</v>
      </c>
      <c r="J2">
        <f>'Gastos Mensuales Acumulados'!G22</f>
        <v>57168</v>
      </c>
      <c r="K2">
        <f>'Gastos Mensuales Acumulados'!G23</f>
        <v>271</v>
      </c>
      <c r="L2">
        <f>'Gastos Mensuales Acumulados'!G24</f>
        <v>0</v>
      </c>
      <c r="M2">
        <f>'Gastos Mensuales Acumulados'!G25</f>
        <v>8691</v>
      </c>
      <c r="N2">
        <f>'Gastos Mensuales Acumulados'!G26</f>
        <v>4136</v>
      </c>
      <c r="O2">
        <f>'Gastos Mensuales Acumulados'!G27</f>
        <v>8914</v>
      </c>
      <c r="P2">
        <f>'Gastos Mensuales Acumulados'!G28</f>
        <v>5458</v>
      </c>
      <c r="Q2">
        <f>'Gastos Mensuales Acumulados'!G29</f>
        <v>456</v>
      </c>
      <c r="R2">
        <f>'Gastos Mensuales Acumulados'!G30</f>
        <v>25430</v>
      </c>
      <c r="S2">
        <f>'Gastos Mensuales Acumulados'!G31</f>
        <v>1793</v>
      </c>
      <c r="T2">
        <f>'Gastos Mensuales Acumulados'!G32</f>
        <v>0</v>
      </c>
      <c r="U2">
        <f>'Gastos Mensuales Acumulados'!G33</f>
        <v>2017</v>
      </c>
      <c r="V2">
        <f>'Gastos Mensuales Acumulados'!G34</f>
        <v>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6573</v>
      </c>
      <c r="AA2">
        <f>'Gastos Mensuales Acumulados'!G39</f>
        <v>3289</v>
      </c>
      <c r="AB2">
        <f>'Gastos Mensuales Acumulados'!G40</f>
        <v>3284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618</v>
      </c>
      <c r="AJ2">
        <f>'Gastos Mensuales Acumulados'!G48</f>
        <v>618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357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357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9052</v>
      </c>
      <c r="BB2">
        <f>'Gastos Mensuales Acumulados'!G66</f>
        <v>0</v>
      </c>
      <c r="BC2">
        <f>'Gastos Mensuales Acumulados'!G67</f>
        <v>9052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221148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174997</v>
      </c>
      <c r="F3">
        <f>'Gastos Mensuales Acumulados'!H18</f>
        <v>85453</v>
      </c>
      <c r="G3">
        <f>'Gastos Mensuales Acumulados'!H19</f>
        <v>85125</v>
      </c>
      <c r="H3">
        <f>'Gastos Mensuales Acumulados'!H20</f>
        <v>4419</v>
      </c>
      <c r="I3">
        <f>'Gastos Mensuales Acumulados'!H21</f>
        <v>0</v>
      </c>
      <c r="J3">
        <f>'Gastos Mensuales Acumulados'!H22</f>
        <v>22600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3400</v>
      </c>
      <c r="N3">
        <f>'Gastos Mensuales Acumulados'!H26</f>
        <v>7948</v>
      </c>
      <c r="O3">
        <f>'Gastos Mensuales Acumulados'!H27</f>
        <v>3767</v>
      </c>
      <c r="P3">
        <f>'Gastos Mensuales Acumulados'!H28</f>
        <v>325</v>
      </c>
      <c r="Q3">
        <f>'Gastos Mensuales Acumulados'!H29</f>
        <v>0</v>
      </c>
      <c r="R3">
        <f>'Gastos Mensuales Acumulados'!H30</f>
        <v>106</v>
      </c>
      <c r="S3">
        <f>'Gastos Mensuales Acumulados'!H31</f>
        <v>344</v>
      </c>
      <c r="T3">
        <f>'Gastos Mensuales Acumulados'!H32</f>
        <v>0</v>
      </c>
      <c r="U3">
        <f>'Gastos Mensuales Acumulados'!H33</f>
        <v>6610</v>
      </c>
      <c r="V3">
        <f>'Gastos Mensuales Acumulados'!H34</f>
        <v>100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197597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399115</v>
      </c>
      <c r="F4">
        <f>'Gastos Mensuales Acumulados'!I18</f>
        <v>114194</v>
      </c>
      <c r="G4">
        <f>'Gastos Mensuales Acumulados'!I19</f>
        <v>127719</v>
      </c>
      <c r="H4">
        <f>'Gastos Mensuales Acumulados'!I20</f>
        <v>157202</v>
      </c>
      <c r="I4">
        <f>'Gastos Mensuales Acumulados'!I21</f>
        <v>0</v>
      </c>
      <c r="J4">
        <f>'Gastos Mensuales Acumulados'!I22</f>
        <v>8733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200</v>
      </c>
      <c r="N4">
        <f>'Gastos Mensuales Acumulados'!I26</f>
        <v>0</v>
      </c>
      <c r="O4">
        <f>'Gastos Mensuales Acumulados'!I27</f>
        <v>7613</v>
      </c>
      <c r="P4">
        <f>'Gastos Mensuales Acumulados'!I28</f>
        <v>250</v>
      </c>
      <c r="Q4">
        <f>'Gastos Mensuales Acumulados'!I29</f>
        <v>0</v>
      </c>
      <c r="R4">
        <f>'Gastos Mensuales Acumulados'!I30</f>
        <v>95</v>
      </c>
      <c r="S4">
        <f>'Gastos Mensuales Acumulados'!I31</f>
        <v>445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130</v>
      </c>
      <c r="W4">
        <f>'Gastos Mensuales Acumulados'!I35</f>
        <v>15658</v>
      </c>
      <c r="X4">
        <f>'Gastos Mensuales Acumulados'!I36</f>
        <v>15658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423506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2015-06-02T20:27:29Z</dcterms:modified>
  <cp:category/>
  <cp:version/>
  <cp:contentType/>
  <cp:contentStatus/>
</cp:coreProperties>
</file>