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<sst xmlns="http://schemas.openxmlformats.org/spreadsheetml/2006/main" count="2219" uniqueCount="1207">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</sst>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25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7">
      <selection activeCell="L35" sqref="L35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89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92311</v>
      </c>
      <c r="H17" s="89">
        <f>SUM(H18:H21)</f>
        <v>128435</v>
      </c>
      <c r="I17" s="89">
        <f>SUM(I18:I21)</f>
        <v>289367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57059</v>
      </c>
      <c r="H18" s="93">
        <v>70420</v>
      </c>
      <c r="I18" s="93">
        <v>114061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12799</v>
      </c>
      <c r="H19" s="93">
        <v>54142</v>
      </c>
      <c r="I19" s="93">
        <v>94738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5691</v>
      </c>
      <c r="H20" s="93">
        <v>3873</v>
      </c>
      <c r="I20" s="93">
        <v>80568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16762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43706</v>
      </c>
      <c r="H22" s="89">
        <f>SUM(H23:H34)</f>
        <v>6106</v>
      </c>
      <c r="I22" s="89">
        <f>SUM(I23:I34)</f>
        <v>19925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0</v>
      </c>
      <c r="H23" s="93">
        <v>0</v>
      </c>
      <c r="I23" s="93">
        <v>0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0</v>
      </c>
      <c r="H24" s="93">
        <v>0</v>
      </c>
      <c r="I24" s="93">
        <v>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8349</v>
      </c>
      <c r="H25" s="93">
        <v>2038</v>
      </c>
      <c r="I25" s="93">
        <v>100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2757</v>
      </c>
      <c r="H26" s="93">
        <v>81</v>
      </c>
      <c r="I26" s="93">
        <v>44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10058</v>
      </c>
      <c r="H27" s="93">
        <v>2365</v>
      </c>
      <c r="I27" s="93">
        <v>3879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1609</v>
      </c>
      <c r="H28" s="93">
        <v>815</v>
      </c>
      <c r="I28" s="93">
        <v>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509</v>
      </c>
      <c r="H29" s="93">
        <v>49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15943</v>
      </c>
      <c r="H30" s="93">
        <v>418</v>
      </c>
      <c r="I30" s="93">
        <v>81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4048</v>
      </c>
      <c r="H31" s="93">
        <v>240</v>
      </c>
      <c r="I31" s="93">
        <v>0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400</v>
      </c>
      <c r="H33" s="93">
        <v>0</v>
      </c>
      <c r="I33" s="93">
        <v>15720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33</v>
      </c>
      <c r="H34" s="93">
        <v>100</v>
      </c>
      <c r="I34" s="93">
        <v>101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500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500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33539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1712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31827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60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60</v>
      </c>
      <c r="H48" s="93">
        <v>0</v>
      </c>
      <c r="I48" s="93">
        <v>0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/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4000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/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/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/>
      <c r="H57" s="93"/>
      <c r="I57" s="93"/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58116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58116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231732</v>
      </c>
      <c r="H87" s="19">
        <f>SUM(H17+H22+H35+H38+H45+H47+H51+H60+H65+H69+H74+H81+H86)</f>
        <v>134541</v>
      </c>
      <c r="I87" s="19">
        <f>SUM(I17+I22+I35+I38+I45+I47+I51+I60+I65+I69+I74+I81+I86)</f>
        <v>309792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FEBRERO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92311</v>
      </c>
      <c r="F2">
        <f>'Gastos Mensuales Acumulados'!G18</f>
        <v>57059</v>
      </c>
      <c r="G2">
        <f>'Gastos Mensuales Acumulados'!G19</f>
        <v>12799</v>
      </c>
      <c r="H2">
        <f>'Gastos Mensuales Acumulados'!G20</f>
        <v>5691</v>
      </c>
      <c r="I2">
        <f>'Gastos Mensuales Acumulados'!G21</f>
        <v>16762</v>
      </c>
      <c r="J2">
        <f>'Gastos Mensuales Acumulados'!G22</f>
        <v>43706</v>
      </c>
      <c r="K2">
        <f>'Gastos Mensuales Acumulados'!G23</f>
        <v>0</v>
      </c>
      <c r="L2">
        <f>'Gastos Mensuales Acumulados'!G24</f>
        <v>0</v>
      </c>
      <c r="M2">
        <f>'Gastos Mensuales Acumulados'!G25</f>
        <v>8349</v>
      </c>
      <c r="N2">
        <f>'Gastos Mensuales Acumulados'!G26</f>
        <v>2757</v>
      </c>
      <c r="O2">
        <f>'Gastos Mensuales Acumulados'!G27</f>
        <v>10058</v>
      </c>
      <c r="P2">
        <f>'Gastos Mensuales Acumulados'!G28</f>
        <v>1609</v>
      </c>
      <c r="Q2">
        <f>'Gastos Mensuales Acumulados'!G29</f>
        <v>509</v>
      </c>
      <c r="R2">
        <f>'Gastos Mensuales Acumulados'!G30</f>
        <v>15943</v>
      </c>
      <c r="S2">
        <f>'Gastos Mensuales Acumulados'!G31</f>
        <v>4048</v>
      </c>
      <c r="T2">
        <f>'Gastos Mensuales Acumulados'!G32</f>
        <v>0</v>
      </c>
      <c r="U2">
        <f>'Gastos Mensuales Acumulados'!G33</f>
        <v>400</v>
      </c>
      <c r="V2">
        <f>'Gastos Mensuales Acumulados'!G34</f>
        <v>33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33539</v>
      </c>
      <c r="AA2">
        <f>'Gastos Mensuales Acumulados'!G39</f>
        <v>1712</v>
      </c>
      <c r="AB2">
        <f>'Gastos Mensuales Acumulados'!G40</f>
        <v>31827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60</v>
      </c>
      <c r="AJ2">
        <f>'Gastos Mensuales Acumulados'!G48</f>
        <v>60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4000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58116</v>
      </c>
      <c r="BB2">
        <f>'Gastos Mensuales Acumulados'!G66</f>
        <v>0</v>
      </c>
      <c r="BC2">
        <f>'Gastos Mensuales Acumulados'!G67</f>
        <v>58116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231732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128435</v>
      </c>
      <c r="F3">
        <f>'Gastos Mensuales Acumulados'!H18</f>
        <v>70420</v>
      </c>
      <c r="G3">
        <f>'Gastos Mensuales Acumulados'!H19</f>
        <v>54142</v>
      </c>
      <c r="H3">
        <f>'Gastos Mensuales Acumulados'!H20</f>
        <v>3873</v>
      </c>
      <c r="I3">
        <f>'Gastos Mensuales Acumulados'!H21</f>
        <v>0</v>
      </c>
      <c r="J3">
        <f>'Gastos Mensuales Acumulados'!H22</f>
        <v>6106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2038</v>
      </c>
      <c r="N3">
        <f>'Gastos Mensuales Acumulados'!H26</f>
        <v>81</v>
      </c>
      <c r="O3">
        <f>'Gastos Mensuales Acumulados'!H27</f>
        <v>2365</v>
      </c>
      <c r="P3">
        <f>'Gastos Mensuales Acumulados'!H28</f>
        <v>815</v>
      </c>
      <c r="Q3">
        <f>'Gastos Mensuales Acumulados'!H29</f>
        <v>49</v>
      </c>
      <c r="R3">
        <f>'Gastos Mensuales Acumulados'!H30</f>
        <v>418</v>
      </c>
      <c r="S3">
        <f>'Gastos Mensuales Acumulados'!H31</f>
        <v>240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100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134541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289367</v>
      </c>
      <c r="F4">
        <f>'Gastos Mensuales Acumulados'!I18</f>
        <v>114061</v>
      </c>
      <c r="G4">
        <f>'Gastos Mensuales Acumulados'!I19</f>
        <v>94738</v>
      </c>
      <c r="H4">
        <f>'Gastos Mensuales Acumulados'!I20</f>
        <v>80568</v>
      </c>
      <c r="I4">
        <f>'Gastos Mensuales Acumulados'!I21</f>
        <v>0</v>
      </c>
      <c r="J4">
        <f>'Gastos Mensuales Acumulados'!I22</f>
        <v>19925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100</v>
      </c>
      <c r="N4">
        <f>'Gastos Mensuales Acumulados'!I26</f>
        <v>44</v>
      </c>
      <c r="O4">
        <f>'Gastos Mensuales Acumulados'!I27</f>
        <v>3879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81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15720</v>
      </c>
      <c r="V4">
        <f>'Gastos Mensuales Acumulados'!I34</f>
        <v>101</v>
      </c>
      <c r="W4">
        <f>'Gastos Mensuales Acumulados'!I35</f>
        <v>500</v>
      </c>
      <c r="X4">
        <f>'Gastos Mensuales Acumulados'!I36</f>
        <v>500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309792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2013-07-17T13:56:17Z</dcterms:modified>
  <cp:category/>
  <cp:version/>
  <cp:contentType/>
  <cp:contentStatus/>
</cp:coreProperties>
</file>