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4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<sst xmlns="http://schemas.openxmlformats.org/spreadsheetml/2006/main" count="2219" uniqueCount="1207">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</sst>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6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70">
      <selection activeCell="G68" sqref="G68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91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214357</v>
      </c>
      <c r="H17" s="89">
        <f>SUM(H18:H21)</f>
        <v>280258</v>
      </c>
      <c r="I17" s="89">
        <f>SUM(I18:I21)</f>
        <v>570013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111594</v>
      </c>
      <c r="H18" s="93">
        <v>137515</v>
      </c>
      <c r="I18" s="93">
        <v>175586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30336</v>
      </c>
      <c r="H19" s="93">
        <v>135882</v>
      </c>
      <c r="I19" s="93">
        <v>176199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10962</v>
      </c>
      <c r="H20" s="93">
        <v>6861</v>
      </c>
      <c r="I20" s="93">
        <v>218228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61465</v>
      </c>
      <c r="H21" s="93"/>
      <c r="I21" s="93"/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139934</v>
      </c>
      <c r="H22" s="89">
        <f>SUM(H23:H34)</f>
        <v>39329</v>
      </c>
      <c r="I22" s="89">
        <f>SUM(I23:I34)</f>
        <v>35461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3553</v>
      </c>
      <c r="H23" s="93"/>
      <c r="I23" s="93"/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3128</v>
      </c>
      <c r="H24" s="93"/>
      <c r="I24" s="93">
        <v>718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17165</v>
      </c>
      <c r="H25" s="93">
        <v>5400</v>
      </c>
      <c r="I25" s="93">
        <v>400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15398</v>
      </c>
      <c r="H26" s="93">
        <v>13312</v>
      </c>
      <c r="I26" s="93">
        <v>22096</v>
      </c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17530</v>
      </c>
      <c r="H27" s="93">
        <v>5155</v>
      </c>
      <c r="I27" s="93">
        <v>10820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8706</v>
      </c>
      <c r="H28" s="93">
        <v>2845</v>
      </c>
      <c r="I28" s="93">
        <v>250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2092</v>
      </c>
      <c r="H29" s="93"/>
      <c r="I29" s="93"/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50985</v>
      </c>
      <c r="H30" s="93">
        <v>847</v>
      </c>
      <c r="I30" s="93">
        <v>353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15527</v>
      </c>
      <c r="H31" s="93">
        <v>764</v>
      </c>
      <c r="I31" s="93">
        <v>557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59</v>
      </c>
      <c r="H32" s="93">
        <v>671</v>
      </c>
      <c r="I32" s="93"/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5360</v>
      </c>
      <c r="H33" s="93">
        <v>10185</v>
      </c>
      <c r="I33" s="93">
        <v>67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431</v>
      </c>
      <c r="H34" s="93">
        <v>150</v>
      </c>
      <c r="I34" s="93">
        <v>200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15658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/>
      <c r="H36" s="93"/>
      <c r="I36" s="93">
        <v>15658</v>
      </c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/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160890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8609</v>
      </c>
      <c r="H39" s="93"/>
      <c r="I39" s="93"/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152281</v>
      </c>
      <c r="H40" s="93"/>
      <c r="I40" s="93"/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618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618</v>
      </c>
      <c r="H48" s="93"/>
      <c r="I48" s="93"/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/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/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1080</v>
      </c>
      <c r="H51" s="89">
        <f>SUM(H52:H59)</f>
        <v>326</v>
      </c>
      <c r="I51" s="89">
        <f>SUM(I52:I59)</f>
        <v>832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/>
      <c r="H52" s="93"/>
      <c r="I52" s="93"/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/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/>
      <c r="H55" s="93"/>
      <c r="I55" s="93"/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723</v>
      </c>
      <c r="H56" s="93"/>
      <c r="I56" s="93"/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357</v>
      </c>
      <c r="H57" s="93">
        <v>326</v>
      </c>
      <c r="I57" s="93">
        <v>832</v>
      </c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/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12461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/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12461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/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529340</v>
      </c>
      <c r="H87" s="19">
        <f>SUM(H17+H22+H35+H38+H45+H47+H51+H60+H65+H69+H74+H81+H86)</f>
        <v>319913</v>
      </c>
      <c r="I87" s="19">
        <f>SUM(I17+I22+I35+I38+I45+I47+I51+I60+I65+I69+I74+I81+I86)</f>
        <v>621964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MARZO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MARZO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214357</v>
      </c>
      <c r="F2">
        <f>'Gastos Mensuales Acumulados'!G18</f>
        <v>111594</v>
      </c>
      <c r="G2">
        <f>'Gastos Mensuales Acumulados'!G19</f>
        <v>30336</v>
      </c>
      <c r="H2">
        <f>'Gastos Mensuales Acumulados'!G20</f>
        <v>10962</v>
      </c>
      <c r="I2">
        <f>'Gastos Mensuales Acumulados'!G21</f>
        <v>61465</v>
      </c>
      <c r="J2">
        <f>'Gastos Mensuales Acumulados'!G22</f>
        <v>139934</v>
      </c>
      <c r="K2">
        <f>'Gastos Mensuales Acumulados'!G23</f>
        <v>3553</v>
      </c>
      <c r="L2">
        <f>'Gastos Mensuales Acumulados'!G24</f>
        <v>3128</v>
      </c>
      <c r="M2">
        <f>'Gastos Mensuales Acumulados'!G25</f>
        <v>17165</v>
      </c>
      <c r="N2">
        <f>'Gastos Mensuales Acumulados'!G26</f>
        <v>15398</v>
      </c>
      <c r="O2">
        <f>'Gastos Mensuales Acumulados'!G27</f>
        <v>17530</v>
      </c>
      <c r="P2">
        <f>'Gastos Mensuales Acumulados'!G28</f>
        <v>8706</v>
      </c>
      <c r="Q2">
        <f>'Gastos Mensuales Acumulados'!G29</f>
        <v>2092</v>
      </c>
      <c r="R2">
        <f>'Gastos Mensuales Acumulados'!G30</f>
        <v>50985</v>
      </c>
      <c r="S2">
        <f>'Gastos Mensuales Acumulados'!G31</f>
        <v>15527</v>
      </c>
      <c r="T2">
        <f>'Gastos Mensuales Acumulados'!G32</f>
        <v>59</v>
      </c>
      <c r="U2">
        <f>'Gastos Mensuales Acumulados'!G33</f>
        <v>5360</v>
      </c>
      <c r="V2">
        <f>'Gastos Mensuales Acumulados'!G34</f>
        <v>431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160890</v>
      </c>
      <c r="AA2">
        <f>'Gastos Mensuales Acumulados'!G39</f>
        <v>8609</v>
      </c>
      <c r="AB2">
        <f>'Gastos Mensuales Acumulados'!G40</f>
        <v>152281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618</v>
      </c>
      <c r="AJ2">
        <f>'Gastos Mensuales Acumulados'!G48</f>
        <v>618</v>
      </c>
      <c r="AK2">
        <f>'Gastos Mensuales Acumulados'!G49</f>
        <v>0</v>
      </c>
      <c r="AL2">
        <f>'Gastos Mensuales Acumulados'!G50</f>
        <v>0</v>
      </c>
      <c r="AM2">
        <f>'Gastos Mensuales Acumulados'!G51</f>
        <v>1080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0</v>
      </c>
      <c r="AR2">
        <f>'Gastos Mensuales Acumulados'!G56</f>
        <v>723</v>
      </c>
      <c r="AS2">
        <f>'Gastos Mensuales Acumulados'!G57</f>
        <v>357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12461</v>
      </c>
      <c r="BB2">
        <f>'Gastos Mensuales Acumulados'!G66</f>
        <v>0</v>
      </c>
      <c r="BC2">
        <f>'Gastos Mensuales Acumulados'!G67</f>
        <v>12461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529340</v>
      </c>
      <c r="BX2" t="str">
        <f>+'Gastos Mensuales Acumulados'!$F$9</f>
        <v>MARGARITA TOBAR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MARZO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280258</v>
      </c>
      <c r="F3">
        <f>'Gastos Mensuales Acumulados'!H18</f>
        <v>137515</v>
      </c>
      <c r="G3">
        <f>'Gastos Mensuales Acumulados'!H19</f>
        <v>135882</v>
      </c>
      <c r="H3">
        <f>'Gastos Mensuales Acumulados'!H20</f>
        <v>6861</v>
      </c>
      <c r="I3">
        <f>'Gastos Mensuales Acumulados'!H21</f>
        <v>0</v>
      </c>
      <c r="J3">
        <f>'Gastos Mensuales Acumulados'!H22</f>
        <v>39329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5400</v>
      </c>
      <c r="N3">
        <f>'Gastos Mensuales Acumulados'!H26</f>
        <v>13312</v>
      </c>
      <c r="O3">
        <f>'Gastos Mensuales Acumulados'!H27</f>
        <v>5155</v>
      </c>
      <c r="P3">
        <f>'Gastos Mensuales Acumulados'!H28</f>
        <v>2845</v>
      </c>
      <c r="Q3">
        <f>'Gastos Mensuales Acumulados'!H29</f>
        <v>0</v>
      </c>
      <c r="R3">
        <f>'Gastos Mensuales Acumulados'!H30</f>
        <v>847</v>
      </c>
      <c r="S3">
        <f>'Gastos Mensuales Acumulados'!H31</f>
        <v>764</v>
      </c>
      <c r="T3">
        <f>'Gastos Mensuales Acumulados'!H32</f>
        <v>671</v>
      </c>
      <c r="U3">
        <f>'Gastos Mensuales Acumulados'!H33</f>
        <v>10185</v>
      </c>
      <c r="V3">
        <f>'Gastos Mensuales Acumulados'!H34</f>
        <v>150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326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326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319913</v>
      </c>
      <c r="BX3" t="str">
        <f>+'Gastos Mensuales Acumulados'!$F$9</f>
        <v>MARGARITA TOBAR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MARZO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570013</v>
      </c>
      <c r="F4">
        <f>'Gastos Mensuales Acumulados'!I18</f>
        <v>175586</v>
      </c>
      <c r="G4">
        <f>'Gastos Mensuales Acumulados'!I19</f>
        <v>176199</v>
      </c>
      <c r="H4">
        <f>'Gastos Mensuales Acumulados'!I20</f>
        <v>218228</v>
      </c>
      <c r="I4">
        <f>'Gastos Mensuales Acumulados'!I21</f>
        <v>0</v>
      </c>
      <c r="J4">
        <f>'Gastos Mensuales Acumulados'!I22</f>
        <v>35461</v>
      </c>
      <c r="K4">
        <f>'Gastos Mensuales Acumulados'!I23</f>
        <v>0</v>
      </c>
      <c r="L4">
        <f>'Gastos Mensuales Acumulados'!I24</f>
        <v>718</v>
      </c>
      <c r="M4">
        <f>'Gastos Mensuales Acumulados'!I25</f>
        <v>400</v>
      </c>
      <c r="N4">
        <f>'Gastos Mensuales Acumulados'!I26</f>
        <v>22096</v>
      </c>
      <c r="O4">
        <f>'Gastos Mensuales Acumulados'!I27</f>
        <v>10820</v>
      </c>
      <c r="P4">
        <f>'Gastos Mensuales Acumulados'!I28</f>
        <v>250</v>
      </c>
      <c r="Q4">
        <f>'Gastos Mensuales Acumulados'!I29</f>
        <v>0</v>
      </c>
      <c r="R4">
        <f>'Gastos Mensuales Acumulados'!I30</f>
        <v>353</v>
      </c>
      <c r="S4">
        <f>'Gastos Mensuales Acumulados'!I31</f>
        <v>557</v>
      </c>
      <c r="T4">
        <f>'Gastos Mensuales Acumulados'!I32</f>
        <v>0</v>
      </c>
      <c r="U4">
        <f>'Gastos Mensuales Acumulados'!I33</f>
        <v>67</v>
      </c>
      <c r="V4">
        <f>'Gastos Mensuales Acumulados'!I34</f>
        <v>200</v>
      </c>
      <c r="W4">
        <f>'Gastos Mensuales Acumulados'!I35</f>
        <v>15658</v>
      </c>
      <c r="X4">
        <f>'Gastos Mensuales Acumulados'!I36</f>
        <v>15658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832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832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621964</v>
      </c>
      <c r="BX4" t="str">
        <f>+'Gastos Mensuales Acumulados'!$F$9</f>
        <v>MARGARITA TOBAR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MARZO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Evelyn</cp:lastModifiedBy>
  <cp:lastPrinted>2008-03-27T19:02:07Z</cp:lastPrinted>
  <dcterms:created xsi:type="dcterms:W3CDTF">2008-02-28T21:05:06Z</dcterms:created>
  <dcterms:modified xsi:type="dcterms:W3CDTF">2015-06-03T12:54:55Z</dcterms:modified>
  <cp:category/>
  <cp:version/>
  <cp:contentType/>
  <cp:contentStatus/>
</cp:coreProperties>
</file>