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<sst xmlns="http://schemas.openxmlformats.org/spreadsheetml/2006/main" count="2206" uniqueCount="1195">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</sst>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G77" sqref="G77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829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796258</v>
      </c>
      <c r="H17" s="76">
        <f>SUM(H18:H21)</f>
        <v>1074233</v>
      </c>
      <c r="I17" s="76">
        <f>SUM(I18:I21)</f>
        <v>2249677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468517</v>
      </c>
      <c r="H18" s="80">
        <v>579189</v>
      </c>
      <c r="I18" s="80">
        <v>745134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123701</v>
      </c>
      <c r="H19" s="80">
        <v>463079</v>
      </c>
      <c r="I19" s="80">
        <v>659651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48436</v>
      </c>
      <c r="H20" s="80">
        <v>31965</v>
      </c>
      <c r="I20" s="80">
        <v>844892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155604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682178</v>
      </c>
      <c r="H22" s="76">
        <f>SUM(H23:H34)</f>
        <v>206586</v>
      </c>
      <c r="I22" s="76">
        <f>SUM(I23:I34)</f>
        <v>335521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25543</v>
      </c>
      <c r="H23" s="80">
        <v>120</v>
      </c>
      <c r="I23" s="80">
        <v>20154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6118</v>
      </c>
      <c r="H24" s="80"/>
      <c r="I24" s="80">
        <v>28770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77352</v>
      </c>
      <c r="H25" s="80">
        <v>17816</v>
      </c>
      <c r="I25" s="80">
        <v>2400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44448</v>
      </c>
      <c r="H26" s="80">
        <v>81709</v>
      </c>
      <c r="I26" s="80">
        <v>79837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132250</v>
      </c>
      <c r="H27" s="80">
        <v>30335</v>
      </c>
      <c r="I27" s="80">
        <v>58907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55898</v>
      </c>
      <c r="H28" s="80">
        <v>18368</v>
      </c>
      <c r="I28" s="80">
        <v>5225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8297</v>
      </c>
      <c r="H29" s="80">
        <v>1312</v>
      </c>
      <c r="I29" s="80">
        <v>1253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258105</v>
      </c>
      <c r="H30" s="80">
        <v>3741</v>
      </c>
      <c r="I30" s="80">
        <v>1266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34395</v>
      </c>
      <c r="H31" s="80">
        <v>3404</v>
      </c>
      <c r="I31" s="80">
        <v>116084</v>
      </c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19243</v>
      </c>
      <c r="H32" s="80">
        <v>6994</v>
      </c>
      <c r="I32" s="80">
        <v>4680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17445</v>
      </c>
      <c r="H33" s="80">
        <v>42219</v>
      </c>
      <c r="I33" s="80">
        <v>16220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3084</v>
      </c>
      <c r="H34" s="80">
        <v>568</v>
      </c>
      <c r="I34" s="80">
        <v>725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27747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/>
      <c r="H36" s="80"/>
      <c r="I36" s="80">
        <v>27747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/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695861</v>
      </c>
      <c r="H38" s="76">
        <f>SUM(H39:H44)</f>
        <v>0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78133</v>
      </c>
      <c r="H39" s="80"/>
      <c r="I39" s="80"/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617728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/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11866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1082</v>
      </c>
      <c r="H48" s="80"/>
      <c r="I48" s="80"/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10309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475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27946</v>
      </c>
      <c r="H51" s="76">
        <f>SUM(H52:H59)</f>
        <v>756</v>
      </c>
      <c r="I51" s="76">
        <f>SUM(I52:I59)</f>
        <v>25110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/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510</v>
      </c>
      <c r="H55" s="80"/>
      <c r="I55" s="80">
        <v>92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14213</v>
      </c>
      <c r="H56" s="80"/>
      <c r="I56" s="80">
        <v>6621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9830</v>
      </c>
      <c r="H57" s="80">
        <v>756</v>
      </c>
      <c r="I57" s="80">
        <v>18397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3393</v>
      </c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/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/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/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/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122341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/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122341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/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/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/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/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2193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/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2193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/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/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/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/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0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/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/>
      <c r="H83" s="80"/>
      <c r="I83" s="80"/>
      <c r="J83" s="80"/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/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/>
      <c r="H85" s="80"/>
      <c r="I85" s="80"/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2338643</v>
      </c>
      <c r="H87" s="17">
        <f>SUM(H17+H22+H35+H38+H45+H47+H51+H60+H65+H69+H74+H81+H86)</f>
        <v>1281575</v>
      </c>
      <c r="I87" s="17">
        <f>SUM(I17+I22+I35+I38+I45+I47+I51+I60+I65+I69+I74+I81+I86)</f>
        <v>2638055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Pinto</v>
      </c>
      <c r="D2" s="54"/>
    </row>
    <row r="3" spans="2:4" ht="15.75">
      <c r="B3" s="52" t="s">
        <v>1179</v>
      </c>
      <c r="C3" s="53" t="str">
        <f>'Gastos Mensuales Acumulados'!F6</f>
        <v>NOVIEMBRE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796258</v>
      </c>
      <c r="F2">
        <f>'Gastos Mensuales Acumulados'!G18</f>
        <v>468517</v>
      </c>
      <c r="G2">
        <f>'Gastos Mensuales Acumulados'!G19</f>
        <v>123701</v>
      </c>
      <c r="H2">
        <f>'Gastos Mensuales Acumulados'!G20</f>
        <v>48436</v>
      </c>
      <c r="I2">
        <f>'Gastos Mensuales Acumulados'!G21</f>
        <v>155604</v>
      </c>
      <c r="J2">
        <f>'Gastos Mensuales Acumulados'!G22</f>
        <v>682178</v>
      </c>
      <c r="K2">
        <f>'Gastos Mensuales Acumulados'!G23</f>
        <v>25543</v>
      </c>
      <c r="L2">
        <f>'Gastos Mensuales Acumulados'!G24</f>
        <v>6118</v>
      </c>
      <c r="M2">
        <f>'Gastos Mensuales Acumulados'!G25</f>
        <v>77352</v>
      </c>
      <c r="N2">
        <f>'Gastos Mensuales Acumulados'!G26</f>
        <v>44448</v>
      </c>
      <c r="O2">
        <f>'Gastos Mensuales Acumulados'!G27</f>
        <v>132250</v>
      </c>
      <c r="P2">
        <f>'Gastos Mensuales Acumulados'!G28</f>
        <v>55898</v>
      </c>
      <c r="Q2">
        <f>'Gastos Mensuales Acumulados'!G29</f>
        <v>8297</v>
      </c>
      <c r="R2">
        <f>'Gastos Mensuales Acumulados'!G30</f>
        <v>258105</v>
      </c>
      <c r="S2">
        <f>'Gastos Mensuales Acumulados'!G31</f>
        <v>34395</v>
      </c>
      <c r="T2">
        <f>'Gastos Mensuales Acumulados'!G32</f>
        <v>19243</v>
      </c>
      <c r="U2">
        <f>'Gastos Mensuales Acumulados'!G33</f>
        <v>17445</v>
      </c>
      <c r="V2">
        <f>'Gastos Mensuales Acumulados'!G34</f>
        <v>3084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695861</v>
      </c>
      <c r="AA2">
        <f>'Gastos Mensuales Acumulados'!G39</f>
        <v>78133</v>
      </c>
      <c r="AB2">
        <f>'Gastos Mensuales Acumulados'!G40</f>
        <v>617728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11866</v>
      </c>
      <c r="AJ2">
        <f>'Gastos Mensuales Acumulados'!G48</f>
        <v>1082</v>
      </c>
      <c r="AK2">
        <f>'Gastos Mensuales Acumulados'!G49</f>
        <v>10309</v>
      </c>
      <c r="AL2">
        <f>'Gastos Mensuales Acumulados'!G50</f>
        <v>475</v>
      </c>
      <c r="AM2">
        <f>'Gastos Mensuales Acumulados'!G51</f>
        <v>27946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510</v>
      </c>
      <c r="AR2">
        <f>'Gastos Mensuales Acumulados'!G56</f>
        <v>14213</v>
      </c>
      <c r="AS2">
        <f>'Gastos Mensuales Acumulados'!G57</f>
        <v>9830</v>
      </c>
      <c r="AT2">
        <f>'Gastos Mensuales Acumulados'!G58</f>
        <v>3393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122341</v>
      </c>
      <c r="BB2">
        <f>'Gastos Mensuales Acumulados'!G66</f>
        <v>0</v>
      </c>
      <c r="BC2">
        <f>'Gastos Mensuales Acumulados'!G67</f>
        <v>122341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2193</v>
      </c>
      <c r="BK2">
        <f>'Gastos Mensuales Acumulados'!G75</f>
        <v>0</v>
      </c>
      <c r="BL2">
        <f>'Gastos Mensuales Acumulados'!G76</f>
        <v>2193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2338643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1074233</v>
      </c>
      <c r="F3">
        <f>'Gastos Mensuales Acumulados'!H18</f>
        <v>579189</v>
      </c>
      <c r="G3">
        <f>'Gastos Mensuales Acumulados'!H19</f>
        <v>463079</v>
      </c>
      <c r="H3">
        <f>'Gastos Mensuales Acumulados'!H20</f>
        <v>31965</v>
      </c>
      <c r="I3">
        <f>'Gastos Mensuales Acumulados'!H21</f>
        <v>0</v>
      </c>
      <c r="J3">
        <f>'Gastos Mensuales Acumulados'!H22</f>
        <v>206586</v>
      </c>
      <c r="K3">
        <f>'Gastos Mensuales Acumulados'!H23</f>
        <v>120</v>
      </c>
      <c r="L3">
        <f>'Gastos Mensuales Acumulados'!H24</f>
        <v>0</v>
      </c>
      <c r="M3">
        <f>'Gastos Mensuales Acumulados'!H25</f>
        <v>17816</v>
      </c>
      <c r="N3">
        <f>'Gastos Mensuales Acumulados'!H26</f>
        <v>81709</v>
      </c>
      <c r="O3">
        <f>'Gastos Mensuales Acumulados'!H27</f>
        <v>30335</v>
      </c>
      <c r="P3">
        <f>'Gastos Mensuales Acumulados'!H28</f>
        <v>18368</v>
      </c>
      <c r="Q3">
        <f>'Gastos Mensuales Acumulados'!H29</f>
        <v>1312</v>
      </c>
      <c r="R3">
        <f>'Gastos Mensuales Acumulados'!H30</f>
        <v>3741</v>
      </c>
      <c r="S3">
        <f>'Gastos Mensuales Acumulados'!H31</f>
        <v>3404</v>
      </c>
      <c r="T3">
        <f>'Gastos Mensuales Acumulados'!H32</f>
        <v>6994</v>
      </c>
      <c r="U3">
        <f>'Gastos Mensuales Acumulados'!H33</f>
        <v>42219</v>
      </c>
      <c r="V3">
        <f>'Gastos Mensuales Acumulados'!H34</f>
        <v>568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756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756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1281575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2249677</v>
      </c>
      <c r="F4">
        <f>'Gastos Mensuales Acumulados'!I18</f>
        <v>745134</v>
      </c>
      <c r="G4">
        <f>'Gastos Mensuales Acumulados'!I19</f>
        <v>659651</v>
      </c>
      <c r="H4">
        <f>'Gastos Mensuales Acumulados'!I20</f>
        <v>844892</v>
      </c>
      <c r="I4">
        <f>'Gastos Mensuales Acumulados'!I21</f>
        <v>0</v>
      </c>
      <c r="J4">
        <f>'Gastos Mensuales Acumulados'!I22</f>
        <v>335521</v>
      </c>
      <c r="K4">
        <f>'Gastos Mensuales Acumulados'!I23</f>
        <v>20154</v>
      </c>
      <c r="L4">
        <f>'Gastos Mensuales Acumulados'!I24</f>
        <v>28770</v>
      </c>
      <c r="M4">
        <f>'Gastos Mensuales Acumulados'!I25</f>
        <v>2400</v>
      </c>
      <c r="N4">
        <f>'Gastos Mensuales Acumulados'!I26</f>
        <v>79837</v>
      </c>
      <c r="O4">
        <f>'Gastos Mensuales Acumulados'!I27</f>
        <v>58907</v>
      </c>
      <c r="P4">
        <f>'Gastos Mensuales Acumulados'!I28</f>
        <v>5225</v>
      </c>
      <c r="Q4">
        <f>'Gastos Mensuales Acumulados'!I29</f>
        <v>1253</v>
      </c>
      <c r="R4">
        <f>'Gastos Mensuales Acumulados'!I30</f>
        <v>1266</v>
      </c>
      <c r="S4">
        <f>'Gastos Mensuales Acumulados'!I31</f>
        <v>116084</v>
      </c>
      <c r="T4">
        <f>'Gastos Mensuales Acumulados'!I32</f>
        <v>4680</v>
      </c>
      <c r="U4">
        <f>'Gastos Mensuales Acumulados'!I33</f>
        <v>16220</v>
      </c>
      <c r="V4">
        <f>'Gastos Mensuales Acumulados'!I34</f>
        <v>725</v>
      </c>
      <c r="W4">
        <f>'Gastos Mensuales Acumulados'!I35</f>
        <v>27747</v>
      </c>
      <c r="X4">
        <f>'Gastos Mensuales Acumulados'!I36</f>
        <v>27747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25110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</v>
      </c>
      <c r="AR4">
        <f>'Gastos Mensuales Acumulados'!I56</f>
        <v>6621</v>
      </c>
      <c r="AS4">
        <f>'Gastos Mensuales Acumulados'!I57</f>
        <v>18397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2638055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2016-01-15T17:43:26Z</dcterms:modified>
  <cp:category/>
  <cp:version/>
  <cp:contentType/>
  <cp:contentStatus/>
</cp:coreProperties>
</file>